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Mode d'emplois\Equation de Nernst\"/>
    </mc:Choice>
  </mc:AlternateContent>
  <bookViews>
    <workbookView xWindow="0" yWindow="0" windowWidth="23040" windowHeight="8460"/>
  </bookViews>
  <sheets>
    <sheet name="Feuil1" sheetId="1"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D25" i="1" l="1"/>
  <c r="D27" i="1" s="1"/>
  <c r="D28" i="1" s="1"/>
  <c r="D29" i="1" l="1"/>
</calcChain>
</file>

<file path=xl/comments1.xml><?xml version="1.0" encoding="utf-8"?>
<comments xmlns="http://schemas.openxmlformats.org/spreadsheetml/2006/main">
  <authors>
    <author>Alan Walker</author>
    <author>Cyril Bregnard</author>
  </authors>
  <commentList>
    <comment ref="D18" authorId="0" shapeId="0">
      <text>
        <r>
          <rPr>
            <b/>
            <sz val="9"/>
            <color indexed="81"/>
            <rFont val="Tahoma"/>
          </rPr>
          <t>Alan Walker:</t>
        </r>
        <r>
          <rPr>
            <sz val="9"/>
            <color indexed="81"/>
            <rFont val="Tahoma"/>
          </rPr>
          <t xml:space="preserve">
Ambient air is 20.9 mole % oxygen and at a pressure of 1.01325 bar.  Therefore the partial pressure of oxygen in ambient air is 0.2118 bar.  
This is for dry air and does not include any correction for humidity.  Outside the tropics, the error is usually insignificant.
Normally, this small difference is less than the measurement error of a zirconia oxygen probe.</t>
        </r>
      </text>
    </comment>
    <comment ref="C21" authorId="0" shapeId="0">
      <text>
        <r>
          <rPr>
            <b/>
            <sz val="9"/>
            <color indexed="81"/>
            <rFont val="Tahoma"/>
          </rPr>
          <t>Alan Walker:</t>
        </r>
        <r>
          <rPr>
            <sz val="9"/>
            <color indexed="81"/>
            <rFont val="Tahoma"/>
          </rPr>
          <t xml:space="preserve">
This is the gauge pressure in the chamber, which is the sum of the partial pressures of all the gases in the chamber.</t>
        </r>
      </text>
    </comment>
    <comment ref="D22" authorId="1" shapeId="0">
      <text>
        <r>
          <rPr>
            <b/>
            <sz val="14"/>
            <color indexed="81"/>
            <rFont val="Tahoma"/>
            <family val="2"/>
          </rPr>
          <t>ECONOX</t>
        </r>
        <r>
          <rPr>
            <sz val="14"/>
            <color indexed="81"/>
            <rFont val="Tahoma"/>
            <family val="2"/>
          </rPr>
          <t xml:space="preserve">
Type your measured temperature  value here (°C)
Tapez la température ici (°C)</t>
        </r>
        <r>
          <rPr>
            <sz val="8"/>
            <color indexed="81"/>
            <rFont val="Tahoma"/>
            <family val="2"/>
          </rPr>
          <t>.</t>
        </r>
      </text>
    </comment>
    <comment ref="D23" authorId="1" shapeId="0">
      <text>
        <r>
          <rPr>
            <b/>
            <sz val="14"/>
            <color indexed="81"/>
            <rFont val="Tahoma"/>
            <family val="2"/>
          </rPr>
          <t xml:space="preserve">ECONOX:
</t>
        </r>
        <r>
          <rPr>
            <sz val="14"/>
            <color indexed="81"/>
            <rFont val="Tahoma"/>
            <family val="2"/>
          </rPr>
          <t>Type the mV value here
Tapez la valeur mV ici</t>
        </r>
      </text>
    </comment>
  </commentList>
</comments>
</file>

<file path=xl/sharedStrings.xml><?xml version="1.0" encoding="utf-8"?>
<sst xmlns="http://schemas.openxmlformats.org/spreadsheetml/2006/main" count="22" uniqueCount="20">
  <si>
    <t>Temperature °C</t>
  </si>
  <si>
    <t>The Nernst Equation</t>
  </si>
  <si>
    <t>Calculation of oxygen concentration from sensor signal</t>
  </si>
  <si>
    <t>Probe mV</t>
  </si>
  <si>
    <t>ppm O2</t>
  </si>
  <si>
    <t>reference gas partial pressure</t>
  </si>
  <si>
    <t>Measured gas pressure (bar)</t>
  </si>
  <si>
    <t>Partial pressure of O2 (bar)</t>
  </si>
  <si>
    <t>%O2</t>
  </si>
  <si>
    <t>Pression partielle du gaz de référence</t>
  </si>
  <si>
    <t>Pression du gas messuré (bar)</t>
  </si>
  <si>
    <t>Température °C</t>
  </si>
  <si>
    <t>mV de la sonde</t>
  </si>
  <si>
    <t>Pression partielle d'O2 (bar)</t>
  </si>
  <si>
    <t>Calculation de la concentration en Oxygène depuis le signal de la sonde</t>
  </si>
  <si>
    <t>Green, value to be changed by customer / En vert, valeurs qui peuvent être changées par le client</t>
  </si>
  <si>
    <t>Red calculated values / Rouge, valeurs calculées</t>
  </si>
  <si>
    <t>enter 0.209 if reference gas is ambient air.</t>
  </si>
  <si>
    <t>Entrer 0.209 si le gas de référence est l'air ambiant.</t>
  </si>
  <si>
    <t>LOG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</si>
</sst>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000000000%"/>
    <numFmt numFmtId="165" formatCode="0.0000000"/>
    <numFmt numFmtId="166" formatCode="0.000000000000000"/>
  </numFmts>
  <fonts count="18" x14ac:knownFonts="1">
    <font>
      <sz val="10"/>
      <name val="Arial"/>
    </font>
    <font>
      <sz val="20"/>
      <name val="Arial"/>
      <family val="2"/>
    </font>
    <font>
      <b/>
      <sz val="20"/>
      <name val="Arial"/>
      <family val="2"/>
    </font>
    <font>
      <sz val="8"/>
      <color indexed="81"/>
      <name val="Tahoma"/>
      <family val="2"/>
    </font>
    <font>
      <b/>
      <sz val="16"/>
      <name val="Arial"/>
      <family val="2"/>
    </font>
    <font>
      <sz val="16"/>
      <name val="Arial"/>
      <family val="2"/>
    </font>
    <font>
      <b/>
      <sz val="25"/>
      <color indexed="60"/>
      <name val="Arial"/>
      <family val="2"/>
    </font>
    <font>
      <sz val="12"/>
      <name val="Arial"/>
      <family val="2"/>
    </font>
    <font>
      <b/>
      <sz val="14"/>
      <color indexed="81"/>
      <name val="Tahoma"/>
      <family val="2"/>
    </font>
    <font>
      <sz val="14"/>
      <color indexed="81"/>
      <name val="Tahoma"/>
      <family val="2"/>
    </font>
    <font>
      <b/>
      <sz val="24"/>
      <name val="Arial"/>
      <family val="2"/>
    </font>
    <font>
      <i/>
      <sz val="20"/>
      <name val="Arial"/>
      <family val="2"/>
    </font>
    <font>
      <sz val="9"/>
      <color indexed="81"/>
      <name val="Tahoma"/>
    </font>
    <font>
      <b/>
      <sz val="9"/>
      <color indexed="81"/>
      <name val="Tahoma"/>
    </font>
    <font>
      <sz val="10"/>
      <color rgb="FFFF0000"/>
      <name val="Arial"/>
      <family val="2"/>
    </font>
    <font>
      <sz val="14"/>
      <name val="Arial"/>
      <family val="2"/>
    </font>
    <font>
      <b/>
      <sz val="14"/>
      <color indexed="60"/>
      <name val="Arial"/>
      <family val="2"/>
    </font>
    <font>
      <sz val="8"/>
      <name val="Arial"/>
      <family val="2"/>
    </font>
  </fonts>
  <fills count="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FF000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cellStyleXfs>
  <cellXfs count="36">
    <xf numFmtId="0" fontId="0" fillId="0" borderId="0" xfId="0"/>
    <xf numFmtId="0" fontId="4" fillId="0" borderId="0" xfId="0" applyFont="1" applyProtection="1"/>
    <xf numFmtId="0" fontId="0" fillId="0" borderId="0" xfId="0" applyNumberFormat="1" applyProtection="1"/>
    <xf numFmtId="0" fontId="0" fillId="0" borderId="0" xfId="0" applyProtection="1"/>
    <xf numFmtId="0" fontId="5" fillId="0" borderId="0" xfId="0" applyFont="1" applyProtection="1"/>
    <xf numFmtId="0" fontId="1" fillId="0" borderId="1" xfId="0" applyNumberFormat="1" applyFont="1" applyBorder="1" applyProtection="1"/>
    <xf numFmtId="164" fontId="6" fillId="0" borderId="1" xfId="0" applyNumberFormat="1" applyFont="1" applyBorder="1" applyAlignment="1" applyProtection="1">
      <alignment horizontal="center"/>
    </xf>
    <xf numFmtId="9" fontId="0" fillId="0" borderId="0" xfId="0" applyNumberFormat="1" applyProtection="1"/>
    <xf numFmtId="0" fontId="7" fillId="0" borderId="0" xfId="0" applyFont="1" applyAlignment="1" applyProtection="1">
      <alignment horizontal="center"/>
    </xf>
    <xf numFmtId="0" fontId="1" fillId="0" borderId="0" xfId="0" applyFont="1" applyProtection="1"/>
    <xf numFmtId="0" fontId="1" fillId="0" borderId="3" xfId="0" applyNumberFormat="1" applyFont="1" applyBorder="1" applyAlignment="1" applyProtection="1">
      <alignment horizontal="right"/>
    </xf>
    <xf numFmtId="0" fontId="1" fillId="0" borderId="5" xfId="0" applyFont="1" applyBorder="1" applyAlignment="1" applyProtection="1">
      <alignment horizontal="right"/>
    </xf>
    <xf numFmtId="0" fontId="2" fillId="0" borderId="5" xfId="0" applyFont="1" applyBorder="1" applyAlignment="1" applyProtection="1">
      <alignment horizontal="right"/>
    </xf>
    <xf numFmtId="0" fontId="1" fillId="0" borderId="2" xfId="0" applyFont="1" applyBorder="1" applyAlignment="1" applyProtection="1">
      <alignment horizontal="left"/>
    </xf>
    <xf numFmtId="0" fontId="1" fillId="0" borderId="6" xfId="0" applyFont="1" applyBorder="1" applyAlignment="1" applyProtection="1">
      <alignment horizontal="left"/>
    </xf>
    <xf numFmtId="0" fontId="0" fillId="0" borderId="6" xfId="0" applyBorder="1" applyAlignment="1" applyProtection="1">
      <alignment horizontal="left"/>
    </xf>
    <xf numFmtId="0" fontId="2" fillId="0" borderId="6" xfId="0" applyFont="1" applyBorder="1" applyAlignment="1" applyProtection="1">
      <alignment horizontal="left"/>
    </xf>
    <xf numFmtId="0" fontId="14" fillId="0" borderId="0" xfId="0" applyFont="1" applyAlignment="1" applyProtection="1">
      <alignment horizontal="center"/>
    </xf>
    <xf numFmtId="0" fontId="2" fillId="2" borderId="5" xfId="0" applyFont="1" applyFill="1" applyBorder="1" applyAlignment="1" applyProtection="1">
      <alignment horizontal="right"/>
    </xf>
    <xf numFmtId="165" fontId="6" fillId="2" borderId="1" xfId="0" applyNumberFormat="1" applyFont="1" applyFill="1" applyBorder="1" applyAlignment="1" applyProtection="1">
      <alignment horizontal="center"/>
    </xf>
    <xf numFmtId="0" fontId="2" fillId="2" borderId="6" xfId="0" applyFont="1" applyFill="1" applyBorder="1" applyAlignment="1" applyProtection="1">
      <alignment horizontal="left"/>
    </xf>
    <xf numFmtId="166" fontId="6" fillId="2" borderId="1" xfId="0" applyNumberFormat="1" applyFont="1" applyFill="1" applyBorder="1" applyAlignment="1" applyProtection="1">
      <alignment horizontal="center"/>
    </xf>
    <xf numFmtId="0" fontId="1" fillId="4" borderId="4" xfId="0" applyFont="1" applyFill="1" applyBorder="1" applyAlignment="1" applyProtection="1">
      <alignment horizontal="center"/>
    </xf>
    <xf numFmtId="0" fontId="1" fillId="4" borderId="1" xfId="0" applyNumberFormat="1" applyFont="1" applyFill="1" applyBorder="1" applyAlignment="1" applyProtection="1">
      <alignment horizontal="center"/>
    </xf>
    <xf numFmtId="0" fontId="11" fillId="4" borderId="1" xfId="0" applyNumberFormat="1" applyFont="1" applyFill="1" applyBorder="1" applyAlignment="1" applyProtection="1">
      <alignment horizontal="center"/>
      <protection locked="0"/>
    </xf>
    <xf numFmtId="0" fontId="15" fillId="0" borderId="5" xfId="0" applyFont="1" applyBorder="1" applyAlignment="1" applyProtection="1">
      <alignment horizontal="right"/>
    </xf>
    <xf numFmtId="11" fontId="16" fillId="0" borderId="1" xfId="0" applyNumberFormat="1" applyFont="1" applyBorder="1" applyAlignment="1" applyProtection="1">
      <alignment horizontal="center"/>
    </xf>
    <xf numFmtId="0" fontId="15" fillId="0" borderId="6" xfId="0" applyFont="1" applyBorder="1" applyAlignment="1" applyProtection="1">
      <alignment horizontal="left"/>
    </xf>
    <xf numFmtId="0" fontId="7" fillId="4" borderId="0" xfId="0" applyFont="1" applyFill="1" applyAlignment="1" applyProtection="1">
      <alignment horizontal="center"/>
    </xf>
    <xf numFmtId="0" fontId="7" fillId="3" borderId="0" xfId="0" applyFont="1" applyFill="1" applyAlignment="1" applyProtection="1">
      <alignment horizontal="center"/>
    </xf>
    <xf numFmtId="0" fontId="2" fillId="5" borderId="7" xfId="0" applyFont="1" applyFill="1" applyBorder="1" applyAlignment="1" applyProtection="1">
      <alignment horizontal="center"/>
    </xf>
    <xf numFmtId="0" fontId="1" fillId="5" borderId="8" xfId="0" applyNumberFormat="1" applyFont="1" applyFill="1" applyBorder="1" applyAlignment="1" applyProtection="1">
      <alignment horizontal="center"/>
    </xf>
    <xf numFmtId="0" fontId="0" fillId="5" borderId="9" xfId="0" applyFill="1" applyBorder="1" applyProtection="1"/>
    <xf numFmtId="0" fontId="10" fillId="0" borderId="0" xfId="0" applyFont="1" applyAlignment="1" applyProtection="1">
      <alignment horizontal="center"/>
    </xf>
    <xf numFmtId="0" fontId="7" fillId="0" borderId="0" xfId="0" applyFont="1" applyAlignment="1" applyProtection="1">
      <alignment horizontal="center"/>
    </xf>
    <xf numFmtId="0" fontId="17" fillId="0" borderId="0" xfId="0" applyFont="1" applyAlignment="1" applyProtection="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190500</xdr:colOff>
      <xdr:row>3</xdr:row>
      <xdr:rowOff>123825</xdr:rowOff>
    </xdr:from>
    <xdr:to>
      <xdr:col>3</xdr:col>
      <xdr:colOff>2138791</xdr:colOff>
      <xdr:row>9</xdr:row>
      <xdr:rowOff>200700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00100" y="609600"/>
          <a:ext cx="6339316" cy="10484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0:E35"/>
  <sheetViews>
    <sheetView tabSelected="1" topLeftCell="B16" workbookViewId="0">
      <selection activeCell="D23" sqref="D23"/>
    </sheetView>
  </sheetViews>
  <sheetFormatPr baseColWidth="10" defaultColWidth="11.44140625" defaultRowHeight="13.2" x14ac:dyDescent="0.25"/>
  <cols>
    <col min="1" max="1" width="9.21875" style="3" customWidth="1"/>
    <col min="2" max="2" width="11.44140625" style="3" customWidth="1"/>
    <col min="3" max="3" width="54.44140625" style="2" bestFit="1" customWidth="1"/>
    <col min="4" max="4" width="73.6640625" style="3" bestFit="1" customWidth="1"/>
    <col min="5" max="5" width="68.44140625" style="3" bestFit="1" customWidth="1"/>
    <col min="6" max="256" width="9.21875" style="3" customWidth="1"/>
    <col min="257" max="16384" width="11.44140625" style="3"/>
  </cols>
  <sheetData>
    <row r="10" spans="2:5" ht="21" x14ac:dyDescent="0.4">
      <c r="B10" s="1"/>
    </row>
    <row r="11" spans="2:5" ht="30" x14ac:dyDescent="0.5">
      <c r="B11" s="33" t="s">
        <v>1</v>
      </c>
      <c r="C11" s="33"/>
      <c r="D11" s="33"/>
      <c r="E11" s="33"/>
    </row>
    <row r="12" spans="2:5" ht="15" x14ac:dyDescent="0.25">
      <c r="B12" s="34" t="s">
        <v>2</v>
      </c>
      <c r="C12" s="34"/>
      <c r="D12" s="34"/>
      <c r="E12" s="34"/>
    </row>
    <row r="13" spans="2:5" ht="15" x14ac:dyDescent="0.25">
      <c r="B13" s="8"/>
      <c r="C13" s="8"/>
      <c r="D13" s="8" t="s">
        <v>14</v>
      </c>
      <c r="E13" s="8"/>
    </row>
    <row r="14" spans="2:5" ht="15" x14ac:dyDescent="0.25">
      <c r="B14" s="8"/>
      <c r="C14" s="8"/>
      <c r="D14" s="8"/>
      <c r="E14" s="8"/>
    </row>
    <row r="15" spans="2:5" ht="15" x14ac:dyDescent="0.25">
      <c r="B15" s="28"/>
      <c r="C15" s="35" t="s">
        <v>15</v>
      </c>
      <c r="D15" s="35"/>
      <c r="E15" s="8"/>
    </row>
    <row r="16" spans="2:5" ht="15" x14ac:dyDescent="0.25">
      <c r="B16" s="29"/>
      <c r="C16" s="35" t="s">
        <v>16</v>
      </c>
      <c r="D16" s="35"/>
      <c r="E16" s="8"/>
    </row>
    <row r="17" spans="2:5" ht="15" x14ac:dyDescent="0.25">
      <c r="B17" s="8"/>
      <c r="C17" s="8"/>
      <c r="D17" s="8"/>
      <c r="E17" s="8"/>
    </row>
    <row r="18" spans="2:5" ht="20.399999999999999" x14ac:dyDescent="0.35">
      <c r="B18" s="4"/>
      <c r="D18" s="17" t="s">
        <v>17</v>
      </c>
    </row>
    <row r="19" spans="2:5" ht="21" thickBot="1" x14ac:dyDescent="0.4">
      <c r="B19" s="4"/>
      <c r="D19" s="17" t="s">
        <v>18</v>
      </c>
    </row>
    <row r="20" spans="2:5" s="9" customFormat="1" ht="24.6" x14ac:dyDescent="0.4">
      <c r="C20" s="10" t="s">
        <v>5</v>
      </c>
      <c r="D20" s="22">
        <v>0.20899999999999999</v>
      </c>
      <c r="E20" s="13" t="s">
        <v>9</v>
      </c>
    </row>
    <row r="21" spans="2:5" ht="24.6" x14ac:dyDescent="0.4">
      <c r="C21" s="11" t="s">
        <v>6</v>
      </c>
      <c r="D21" s="23">
        <v>1</v>
      </c>
      <c r="E21" s="14" t="s">
        <v>10</v>
      </c>
    </row>
    <row r="22" spans="2:5" ht="25.2" x14ac:dyDescent="0.45">
      <c r="C22" s="11" t="s">
        <v>0</v>
      </c>
      <c r="D22" s="24">
        <v>925</v>
      </c>
      <c r="E22" s="14" t="s">
        <v>11</v>
      </c>
    </row>
    <row r="23" spans="2:5" ht="25.2" x14ac:dyDescent="0.45">
      <c r="C23" s="11" t="s">
        <v>3</v>
      </c>
      <c r="D23" s="24">
        <v>0</v>
      </c>
      <c r="E23" s="14" t="s">
        <v>12</v>
      </c>
    </row>
    <row r="24" spans="2:5" ht="24.6" x14ac:dyDescent="0.4">
      <c r="C24" s="12"/>
      <c r="D24" s="5"/>
      <c r="E24" s="16"/>
    </row>
    <row r="25" spans="2:5" ht="17.399999999999999" x14ac:dyDescent="0.3">
      <c r="C25" s="25" t="s">
        <v>7</v>
      </c>
      <c r="D25" s="26">
        <f>$D$20*EXP(-46.421*(D23/(D22+273)))</f>
        <v>0.20899999999999999</v>
      </c>
      <c r="E25" s="27" t="s">
        <v>13</v>
      </c>
    </row>
    <row r="26" spans="2:5" ht="31.8" x14ac:dyDescent="0.55000000000000004">
      <c r="C26" s="12"/>
      <c r="D26" s="6"/>
      <c r="E26" s="15"/>
    </row>
    <row r="27" spans="2:5" ht="31.8" x14ac:dyDescent="0.55000000000000004">
      <c r="C27" s="18" t="s">
        <v>4</v>
      </c>
      <c r="D27" s="19">
        <f>D25/$D$21*1000000</f>
        <v>209000</v>
      </c>
      <c r="E27" s="20" t="s">
        <v>4</v>
      </c>
    </row>
    <row r="28" spans="2:5" ht="31.8" x14ac:dyDescent="0.55000000000000004">
      <c r="C28" s="18" t="s">
        <v>8</v>
      </c>
      <c r="D28" s="21">
        <f>D27/10000</f>
        <v>20.9</v>
      </c>
      <c r="E28" s="20" t="s">
        <v>8</v>
      </c>
    </row>
    <row r="29" spans="2:5" ht="25.2" thickBot="1" x14ac:dyDescent="0.45">
      <c r="C29" s="30" t="s">
        <v>19</v>
      </c>
      <c r="D29" s="31">
        <f>LOG(D25)</f>
        <v>-0.679853713888946</v>
      </c>
      <c r="E29" s="32"/>
    </row>
    <row r="35" spans="3:3" x14ac:dyDescent="0.25">
      <c r="C35" s="7"/>
    </row>
  </sheetData>
  <sheetProtection selectLockedCells="1"/>
  <mergeCells count="4">
    <mergeCell ref="B11:E11"/>
    <mergeCell ref="B12:E12"/>
    <mergeCell ref="C15:D15"/>
    <mergeCell ref="C16:D16"/>
  </mergeCells>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Jean-Marie</dc:creator>
  <cp:lastModifiedBy>econox</cp:lastModifiedBy>
  <dcterms:created xsi:type="dcterms:W3CDTF">2007-03-07T10:00:03Z</dcterms:created>
  <dcterms:modified xsi:type="dcterms:W3CDTF">2017-01-27T09:43:49Z</dcterms:modified>
</cp:coreProperties>
</file>